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8800" windowHeight="122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2" i="1" l="1"/>
  <c r="AB2" i="1" s="1"/>
  <c r="Q2" i="1"/>
  <c r="R2" i="1" s="1"/>
  <c r="AC2" i="1" l="1"/>
  <c r="AD2" i="1" s="1"/>
</calcChain>
</file>

<file path=xl/sharedStrings.xml><?xml version="1.0" encoding="utf-8"?>
<sst xmlns="http://schemas.openxmlformats.org/spreadsheetml/2006/main" count="30" uniqueCount="28">
  <si>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</si>
  <si>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</si>
  <si>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</si>
  <si>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</si>
  <si>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</si>
  <si>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</si>
  <si>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</si>
  <si>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</si>
  <si>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</si>
  <si>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</si>
  <si>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</si>
  <si>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</si>
  <si>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</si>
  <si>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</si>
  <si>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</si>
  <si>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</si>
  <si>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</si>
  <si>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</si>
  <si>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</si>
  <si>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</si>
  <si>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</si>
  <si>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</si>
  <si>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</si>
  <si>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</si>
  <si>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</si>
  <si>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</si>
  <si>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Карпинский краеведческий музей</t>
  </si>
  <si>
    <t>МУНИЦИПАЛЬНОЕ БЮДЖЕТНОЕ УЧРЕЖДЕНИЕ "КАРПИНСКИЙ КРАЕВЕДЧЕСКИЙ МУЗЕЙ"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</si>
</sst>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9" fontId="1" fillId="3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9" fontId="1" fillId="5" borderId="0" xfId="0" applyNumberFormat="1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9" fontId="1" fillId="7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tabSelected="1" topLeftCell="E1" zoomScale="130" zoomScaleNormal="130" workbookViewId="0">
      <selection activeCell="W40" sqref="W40"/>
    </sheetView>
  </sheetViews>
  <sheetFormatPr defaultRowHeight="15" x14ac:dyDescent="0.25"/>
  <cols>
    <col min="1" max="1" width="9.28515625" bestFit="1" customWidth="1"/>
    <col min="2" max="2" width="11" bestFit="1" customWidth="1"/>
    <col min="5" max="18" width="9.28515625" bestFit="1" customWidth="1"/>
    <col min="20" max="30" width="9.28515625" bestFit="1" customWidth="1"/>
  </cols>
  <sheetData>
    <row r="1" spans="1:30" s="2" customFormat="1" ht="409.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9</v>
      </c>
      <c r="M1" s="2" t="s">
        <v>12</v>
      </c>
      <c r="N1" s="2" t="s">
        <v>13</v>
      </c>
      <c r="O1" s="2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1" t="s">
        <v>15</v>
      </c>
      <c r="AB1" s="1" t="s">
        <v>16</v>
      </c>
      <c r="AC1" s="1" t="s">
        <v>25</v>
      </c>
    </row>
    <row r="2" spans="1:30" s="3" customFormat="1" ht="176.25" customHeight="1" x14ac:dyDescent="0.25">
      <c r="A2" s="3">
        <v>145</v>
      </c>
      <c r="B2" s="3">
        <v>6617017703</v>
      </c>
      <c r="C2" s="3" t="s">
        <v>26</v>
      </c>
      <c r="D2" s="3" t="s">
        <v>27</v>
      </c>
      <c r="E2" s="3">
        <v>4.07</v>
      </c>
      <c r="F2" s="3">
        <v>4.28</v>
      </c>
      <c r="G2" s="3">
        <v>3.71</v>
      </c>
      <c r="H2" s="3">
        <v>5.71</v>
      </c>
      <c r="I2" s="3">
        <v>5.92</v>
      </c>
      <c r="J2" s="3">
        <v>3.85</v>
      </c>
      <c r="K2" s="3">
        <v>5.21</v>
      </c>
      <c r="L2" s="3">
        <v>5.14</v>
      </c>
      <c r="M2" s="3">
        <v>4.28</v>
      </c>
      <c r="N2" s="3">
        <v>3.21</v>
      </c>
      <c r="O2" s="3">
        <v>1.5</v>
      </c>
      <c r="P2" s="3">
        <v>46.88000000000001</v>
      </c>
      <c r="Q2" s="4">
        <f>SUM(E2,F2,G2,H2:O2)</f>
        <v>46.88000000000001</v>
      </c>
      <c r="R2" s="5">
        <f t="shared" ref="R2" si="0">Q2/60</f>
        <v>0.78133333333333355</v>
      </c>
      <c r="T2" s="3">
        <v>4</v>
      </c>
      <c r="U2" s="3">
        <v>4</v>
      </c>
      <c r="V2" s="3">
        <v>3</v>
      </c>
      <c r="W2" s="3">
        <v>4</v>
      </c>
      <c r="X2" s="3">
        <v>3</v>
      </c>
      <c r="Y2" s="3">
        <v>4</v>
      </c>
      <c r="Z2" s="3">
        <v>2</v>
      </c>
      <c r="AA2" s="6">
        <f t="shared" ref="AA2" si="1">SUM(T2:Z2)</f>
        <v>24</v>
      </c>
      <c r="AB2" s="7">
        <f t="shared" ref="AB2" si="2">AA2/40</f>
        <v>0.6</v>
      </c>
      <c r="AC2" s="8">
        <f t="shared" ref="AC2" si="3">Q2+AA2</f>
        <v>70.88000000000001</v>
      </c>
      <c r="AD2" s="9">
        <f t="shared" ref="AD2" si="4">AC2/100</f>
        <v>0.7088000000000001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2017-08-08T07:58:39Z</dcterms:modified>
</cp:coreProperties>
</file>